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7" i="1" s="1"/>
  <c r="D27" i="1"/>
  <c r="F25" i="1"/>
  <c r="F24" i="1"/>
  <c r="F23" i="1"/>
  <c r="F22" i="1"/>
  <c r="D22" i="1"/>
  <c r="E20" i="1"/>
  <c r="E38" i="1" s="1"/>
  <c r="C20" i="1"/>
  <c r="C38" i="1" s="1"/>
  <c r="F18" i="1"/>
  <c r="F17" i="1"/>
  <c r="F16" i="1"/>
  <c r="C16" i="1"/>
  <c r="F14" i="1"/>
  <c r="F13" i="1"/>
  <c r="F12" i="1"/>
  <c r="F11" i="1"/>
  <c r="F10" i="1"/>
  <c r="F9" i="1" s="1"/>
  <c r="D9" i="1"/>
  <c r="D20" i="1" s="1"/>
  <c r="D38" i="1" s="1"/>
  <c r="C9" i="1"/>
  <c r="F7" i="1"/>
  <c r="F6" i="1"/>
  <c r="F5" i="1"/>
  <c r="F4" i="1" s="1"/>
  <c r="F20" i="1" s="1"/>
  <c r="F38" i="1" s="1"/>
  <c r="B4" i="1"/>
  <c r="B20" i="1" s="1"/>
  <c r="B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<sst xmlns="http://schemas.openxmlformats.org/spreadsheetml/2006/main" count="36" uniqueCount="26">
  <si>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</si>
  <si>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</si>
  <si>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</si>
  <si>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</si>
  <si>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</si>
  <si>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</si>
  <si>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</si>
  <si>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</si>
  <si>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</si>
  <si>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</si>
  <si>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</si>
  <si>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</si>
  <si>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</si>
  <si>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</si>
  <si>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</si>
  <si>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</si>
  <si>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</si>
  <si>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</si>
  <si>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Instituto Municipal de Vivienda de León, Guanajuato (IMUVI)
Estado de Variación en la Hacienda Pública
Del 1 de enero al 31 de dictiembre de 2021
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</si>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</sst>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6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protection locked="0"/>
    </xf>
    <xf numFmtId="166" fontId="2" fillId="0" borderId="4" xfId="3" applyNumberFormat="1" applyFont="1" applyBorder="1" applyAlignment="1">
      <alignment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297180</xdr:colOff>
      <xdr:row>49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6428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19" t="s">
        <v>18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SUM(C10:C14)</f>
        <v>300269543.35000008</v>
      </c>
      <c r="D9" s="11">
        <f>SUM(D10:D14)</f>
        <v>26759135.969999999</v>
      </c>
      <c r="E9" s="9"/>
      <c r="F9" s="11">
        <f>SUM(F10:F14)</f>
        <v>327028679.32000011</v>
      </c>
    </row>
    <row r="10" spans="1:6" ht="11.25" customHeight="1" x14ac:dyDescent="0.2">
      <c r="A10" s="12" t="s">
        <v>7</v>
      </c>
      <c r="B10" s="9"/>
      <c r="C10" s="22">
        <v>0</v>
      </c>
      <c r="D10" s="23">
        <v>26759135.969999999</v>
      </c>
      <c r="E10" s="9"/>
      <c r="F10" s="11">
        <f t="shared" ref="F10:F14" si="1">SUM(B10:E10)</f>
        <v>26759135.969999999</v>
      </c>
    </row>
    <row r="11" spans="1:6" ht="11.25" customHeight="1" x14ac:dyDescent="0.2">
      <c r="A11" s="12" t="s">
        <v>8</v>
      </c>
      <c r="B11" s="9"/>
      <c r="C11" s="23">
        <v>294219124.97000003</v>
      </c>
      <c r="D11" s="22">
        <v>0</v>
      </c>
      <c r="E11" s="9"/>
      <c r="F11" s="11">
        <f t="shared" si="1"/>
        <v>294219124.97000003</v>
      </c>
    </row>
    <row r="12" spans="1:6" ht="11.25" customHeight="1" x14ac:dyDescent="0.2">
      <c r="A12" s="12" t="s">
        <v>17</v>
      </c>
      <c r="B12" s="9"/>
      <c r="C12" s="23">
        <v>3005470.66</v>
      </c>
      <c r="D12" s="22">
        <v>0</v>
      </c>
      <c r="E12" s="9"/>
      <c r="F12" s="11">
        <f t="shared" si="1"/>
        <v>3005470.66</v>
      </c>
    </row>
    <row r="13" spans="1:6" ht="11.25" customHeight="1" x14ac:dyDescent="0.2">
      <c r="A13" s="12" t="s">
        <v>1</v>
      </c>
      <c r="B13" s="9"/>
      <c r="C13" s="23">
        <v>0</v>
      </c>
      <c r="D13" s="22">
        <v>0</v>
      </c>
      <c r="E13" s="9"/>
      <c r="F13" s="11">
        <f t="shared" si="1"/>
        <v>0</v>
      </c>
    </row>
    <row r="14" spans="1:6" ht="11.25" customHeight="1" x14ac:dyDescent="0.2">
      <c r="A14" s="12" t="s">
        <v>2</v>
      </c>
      <c r="B14" s="9"/>
      <c r="C14" s="23">
        <v>3044947.72</v>
      </c>
      <c r="D14" s="22">
        <v>0</v>
      </c>
      <c r="E14" s="9"/>
      <c r="F14" s="11">
        <f t="shared" si="1"/>
        <v>3044947.72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0.399999999999999" x14ac:dyDescent="0.2">
      <c r="A16" s="10" t="s">
        <v>21</v>
      </c>
      <c r="B16" s="9"/>
      <c r="C16" s="24">
        <f>SUM(C17:C18)</f>
        <v>0</v>
      </c>
      <c r="D16" s="9"/>
      <c r="E16" s="11"/>
      <c r="F16" s="11">
        <f>SUM(F17:F18)</f>
        <v>0</v>
      </c>
    </row>
    <row r="17" spans="1:6" ht="11.25" customHeight="1" x14ac:dyDescent="0.2">
      <c r="A17" s="12" t="s">
        <v>9</v>
      </c>
      <c r="B17" s="9"/>
      <c r="C17" s="22">
        <v>0</v>
      </c>
      <c r="D17" s="9"/>
      <c r="E17" s="13"/>
      <c r="F17" s="11">
        <f t="shared" ref="F17:F18" si="2">SUM(B17:E17)</f>
        <v>0</v>
      </c>
    </row>
    <row r="18" spans="1:6" ht="11.25" customHeight="1" x14ac:dyDescent="0.2">
      <c r="A18" s="12" t="s">
        <v>10</v>
      </c>
      <c r="B18" s="9"/>
      <c r="C18" s="22">
        <v>0</v>
      </c>
      <c r="D18" s="9"/>
      <c r="E18" s="13"/>
      <c r="F18" s="11">
        <f t="shared" si="2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+C9+C16</f>
        <v>300269543.35000008</v>
      </c>
      <c r="D20" s="11">
        <f>+D9+D16</f>
        <v>26759135.969999999</v>
      </c>
      <c r="E20" s="11">
        <f>+E9+E16</f>
        <v>0</v>
      </c>
      <c r="F20" s="11">
        <f>+F4+F9+F16</f>
        <v>583884310.68000007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24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9"/>
      <c r="D23" s="22">
        <v>0</v>
      </c>
      <c r="E23" s="9"/>
      <c r="F23" s="11">
        <f t="shared" ref="F23:F25" si="3">SUM(B23:E23)</f>
        <v>0</v>
      </c>
    </row>
    <row r="24" spans="1:6" ht="11.25" customHeight="1" x14ac:dyDescent="0.2">
      <c r="A24" s="12" t="s">
        <v>4</v>
      </c>
      <c r="B24" s="13"/>
      <c r="C24" s="9"/>
      <c r="D24" s="22">
        <v>0</v>
      </c>
      <c r="E24" s="9"/>
      <c r="F24" s="11">
        <f t="shared" si="3"/>
        <v>0</v>
      </c>
    </row>
    <row r="25" spans="1:6" ht="11.25" customHeight="1" x14ac:dyDescent="0.2">
      <c r="A25" s="12" t="s">
        <v>6</v>
      </c>
      <c r="B25" s="13"/>
      <c r="C25" s="9"/>
      <c r="D25" s="22">
        <v>0</v>
      </c>
      <c r="E25" s="9"/>
      <c r="F25" s="11">
        <f t="shared" si="3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0.399999999999999" x14ac:dyDescent="0.2">
      <c r="A27" s="10" t="s">
        <v>23</v>
      </c>
      <c r="B27" s="9"/>
      <c r="C27" s="11"/>
      <c r="D27" s="11">
        <f>SUM(D28:D32)</f>
        <v>28973077.240000006</v>
      </c>
      <c r="E27" s="9"/>
      <c r="F27" s="11">
        <f>SUM(F28:F32)</f>
        <v>28973077.240000006</v>
      </c>
    </row>
    <row r="28" spans="1:6" ht="11.25" customHeight="1" x14ac:dyDescent="0.2">
      <c r="A28" s="12" t="s">
        <v>7</v>
      </c>
      <c r="B28" s="9"/>
      <c r="C28" s="9"/>
      <c r="D28" s="13">
        <v>28870480.730000004</v>
      </c>
      <c r="E28" s="9"/>
      <c r="F28" s="11">
        <f t="shared" ref="F28:F32" si="4">SUM(B28:E28)</f>
        <v>28870480.730000004</v>
      </c>
    </row>
    <row r="29" spans="1:6" ht="11.25" customHeight="1" x14ac:dyDescent="0.2">
      <c r="A29" s="12" t="s">
        <v>8</v>
      </c>
      <c r="B29" s="9"/>
      <c r="C29" s="13"/>
      <c r="D29" s="13">
        <v>0</v>
      </c>
      <c r="E29" s="9"/>
      <c r="F29" s="11">
        <f t="shared" si="4"/>
        <v>0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4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4"/>
        <v>0</v>
      </c>
    </row>
    <row r="32" spans="1:6" ht="11.25" customHeight="1" x14ac:dyDescent="0.2">
      <c r="A32" s="12" t="s">
        <v>2</v>
      </c>
      <c r="B32" s="9"/>
      <c r="C32" s="9"/>
      <c r="D32" s="16">
        <v>102596.51</v>
      </c>
      <c r="E32" s="9"/>
      <c r="F32" s="11">
        <f t="shared" si="4"/>
        <v>102596.51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0.399999999999999" x14ac:dyDescent="0.2">
      <c r="A34" s="10" t="s">
        <v>24</v>
      </c>
      <c r="B34" s="9"/>
      <c r="C34" s="9"/>
      <c r="D34" s="9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ref="F35:F36" si="5">SUM(B35:E35)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5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7">
        <f>+B20+B22+B27+B34</f>
        <v>256855631.35999998</v>
      </c>
      <c r="C38" s="17">
        <f>+C20+C22+C27+C34</f>
        <v>300269543.35000008</v>
      </c>
      <c r="D38" s="17">
        <f>+D20+D22+D27+D34</f>
        <v>55732213.210000008</v>
      </c>
      <c r="E38" s="17">
        <f>+E20+E22+E27+E34</f>
        <v>0</v>
      </c>
      <c r="F38" s="17">
        <f>+F20+F22+F27+F34</f>
        <v>612857387.92000008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8" t="s">
        <v>16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30564B-F08B-4470-937A-2BA3EE8CD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2021-02-11T18:43:39Z</cp:lastPrinted>
  <dcterms:created xsi:type="dcterms:W3CDTF">2012-12-11T20:30:33Z</dcterms:created>
  <dcterms:modified xsi:type="dcterms:W3CDTF">2022-02-16T16:27:51Z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